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D12" i="1"/>
  <c r="D48" i="1" s="1"/>
  <c r="B5" i="1"/>
  <c r="B2" i="1"/>
  <c r="I27" i="1" l="1"/>
  <c r="I22" i="1" s="1"/>
  <c r="I48" i="1" s="1"/>
  <c r="F22" i="1"/>
  <c r="I46" i="1"/>
  <c r="F42" i="1"/>
  <c r="F48" i="1"/>
  <c r="I31" i="1"/>
  <c r="I42" i="1"/>
  <c r="E42" i="1"/>
  <c r="E48" i="1" s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<sst xmlns="http://schemas.openxmlformats.org/spreadsheetml/2006/main" count="46" uniqueCount="46">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</sst>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5" fontId="4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52</xdr:row>
      <xdr:rowOff>182881</xdr:rowOff>
    </xdr:from>
    <xdr:to>
      <xdr:col>3</xdr:col>
      <xdr:colOff>187276</xdr:colOff>
      <xdr:row>57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819400" y="1020318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725804</xdr:colOff>
      <xdr:row>52</xdr:row>
      <xdr:rowOff>180975</xdr:rowOff>
    </xdr:from>
    <xdr:to>
      <xdr:col>6</xdr:col>
      <xdr:colOff>643725</xdr:colOff>
      <xdr:row>57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164579" y="1020127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0</v>
          </cell>
          <cell r="I13">
            <v>43893.200000000004</v>
          </cell>
        </row>
        <row r="15">
          <cell r="F15">
            <v>0</v>
          </cell>
          <cell r="I15">
            <v>7659.6</v>
          </cell>
        </row>
        <row r="17">
          <cell r="F17">
            <v>0</v>
          </cell>
          <cell r="I17">
            <v>0</v>
          </cell>
        </row>
        <row r="19">
          <cell r="E19">
            <v>110398.59999999999</v>
          </cell>
          <cell r="H19">
            <v>51649.3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  <row r="8">
          <cell r="B8" t="str">
            <v>Del 1 de enero al 30 de junio de 2019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view="pageBreakPreview" zoomScale="60" zoomScaleNormal="100" workbookViewId="0">
      <selection activeCell="H51" sqref="H51"/>
    </sheetView>
  </sheetViews>
  <sheetFormatPr baseColWidth="10" defaultRowHeight="15" x14ac:dyDescent="0.25"/>
  <cols>
    <col min="1" max="1" width="2.7109375" style="52" customWidth="1"/>
    <col min="2" max="2" width="17.85546875" style="52" customWidth="1"/>
    <col min="3" max="3" width="61" style="52" customWidth="1"/>
    <col min="4" max="9" width="14.7109375" style="52" customWidth="1"/>
  </cols>
  <sheetData>
    <row r="2" spans="2:9" x14ac:dyDescent="0.25">
      <c r="B2" s="1" t="str">
        <f>+'[1]ADMTVA 2'!B5:I5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7" t="str">
        <f>+'[1]ADMTVA 2'!B8:I8</f>
        <v>Del 1 de enero al 30 de junio de 2019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2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3</v>
      </c>
      <c r="C8" s="15"/>
      <c r="D8" s="16" t="s">
        <v>4</v>
      </c>
      <c r="E8" s="17"/>
      <c r="F8" s="17"/>
      <c r="G8" s="17"/>
      <c r="H8" s="18"/>
      <c r="I8" s="19" t="s">
        <v>5</v>
      </c>
    </row>
    <row r="9" spans="2:9" ht="24" x14ac:dyDescent="0.25">
      <c r="B9" s="20"/>
      <c r="C9" s="21"/>
      <c r="D9" s="22" t="s">
        <v>6</v>
      </c>
      <c r="E9" s="23" t="s">
        <v>7</v>
      </c>
      <c r="F9" s="22" t="s">
        <v>8</v>
      </c>
      <c r="G9" s="22" t="s">
        <v>9</v>
      </c>
      <c r="H9" s="22" t="s">
        <v>10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11</v>
      </c>
      <c r="G10" s="22">
        <v>4</v>
      </c>
      <c r="H10" s="22">
        <v>5</v>
      </c>
      <c r="I10" s="27" t="s">
        <v>12</v>
      </c>
    </row>
    <row r="11" spans="2:9" x14ac:dyDescent="0.25">
      <c r="B11" s="28"/>
      <c r="C11" s="29"/>
      <c r="D11" s="30"/>
      <c r="E11" s="30"/>
      <c r="F11" s="30"/>
      <c r="G11" s="30"/>
      <c r="H11" s="30"/>
      <c r="I11" s="30"/>
    </row>
    <row r="12" spans="2:9" x14ac:dyDescent="0.25">
      <c r="B12" s="31" t="s">
        <v>13</v>
      </c>
      <c r="C12" s="32"/>
      <c r="D12" s="33">
        <f t="shared" ref="D12:I12" si="0">SUM(D13:D20)</f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</row>
    <row r="13" spans="2:9" x14ac:dyDescent="0.25">
      <c r="B13" s="34" t="s">
        <v>14</v>
      </c>
      <c r="C13" s="35"/>
      <c r="D13" s="36"/>
      <c r="E13" s="36"/>
      <c r="F13" s="37">
        <f>D13+E13</f>
        <v>0</v>
      </c>
      <c r="G13" s="36"/>
      <c r="H13" s="36"/>
      <c r="I13" s="37">
        <f>F13-G13</f>
        <v>0</v>
      </c>
    </row>
    <row r="14" spans="2:9" x14ac:dyDescent="0.25">
      <c r="B14" s="34" t="s">
        <v>15</v>
      </c>
      <c r="C14" s="35"/>
      <c r="D14" s="36"/>
      <c r="E14" s="36"/>
      <c r="F14" s="37">
        <f t="shared" ref="F14:F20" si="1">D14+E14</f>
        <v>0</v>
      </c>
      <c r="G14" s="36"/>
      <c r="H14" s="36"/>
      <c r="I14" s="37">
        <f t="shared" ref="I14:I20" si="2">F14-G14</f>
        <v>0</v>
      </c>
    </row>
    <row r="15" spans="2:9" x14ac:dyDescent="0.25">
      <c r="B15" s="34" t="s">
        <v>16</v>
      </c>
      <c r="C15" s="35"/>
      <c r="D15" s="36"/>
      <c r="E15" s="36"/>
      <c r="F15" s="37">
        <f t="shared" si="1"/>
        <v>0</v>
      </c>
      <c r="G15" s="36"/>
      <c r="H15" s="36"/>
      <c r="I15" s="37">
        <f t="shared" si="2"/>
        <v>0</v>
      </c>
    </row>
    <row r="16" spans="2:9" x14ac:dyDescent="0.25">
      <c r="B16" s="34" t="s">
        <v>17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25">
      <c r="B17" s="34" t="s">
        <v>18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25">
      <c r="B18" s="34" t="s">
        <v>19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25">
      <c r="B19" s="34" t="s">
        <v>20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25">
      <c r="B20" s="34" t="s">
        <v>21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25">
      <c r="B21" s="38"/>
      <c r="C21" s="39"/>
      <c r="D21" s="40"/>
      <c r="E21" s="40"/>
      <c r="F21" s="40"/>
      <c r="G21" s="40"/>
      <c r="H21" s="40"/>
      <c r="I21" s="40"/>
    </row>
    <row r="22" spans="2:9" x14ac:dyDescent="0.25">
      <c r="B22" s="31" t="s">
        <v>22</v>
      </c>
      <c r="C22" s="32"/>
      <c r="D22" s="33">
        <f t="shared" ref="D22:I22" si="3">SUM(D23:D29)</f>
        <v>110398.59999999999</v>
      </c>
      <c r="E22" s="33">
        <f t="shared" si="3"/>
        <v>0</v>
      </c>
      <c r="F22" s="33">
        <f t="shared" si="3"/>
        <v>110398.59999999999</v>
      </c>
      <c r="G22" s="33">
        <f t="shared" si="3"/>
        <v>51649.3</v>
      </c>
      <c r="H22" s="33">
        <f t="shared" si="3"/>
        <v>51552.800000000003</v>
      </c>
      <c r="I22" s="33">
        <f t="shared" si="3"/>
        <v>58749.299999999988</v>
      </c>
    </row>
    <row r="23" spans="2:9" x14ac:dyDescent="0.25">
      <c r="B23" s="34" t="s">
        <v>23</v>
      </c>
      <c r="C23" s="35"/>
      <c r="D23" s="41"/>
      <c r="E23" s="41"/>
      <c r="F23" s="37">
        <f>D23+E23</f>
        <v>0</v>
      </c>
      <c r="G23" s="41"/>
      <c r="H23" s="41"/>
      <c r="I23" s="37">
        <f>F23-G23</f>
        <v>0</v>
      </c>
    </row>
    <row r="24" spans="2:9" x14ac:dyDescent="0.25">
      <c r="B24" s="34" t="s">
        <v>24</v>
      </c>
      <c r="C24" s="35"/>
      <c r="D24" s="41"/>
      <c r="E24" s="41"/>
      <c r="F24" s="37">
        <f t="shared" ref="F24:F29" si="4">D24+E24</f>
        <v>0</v>
      </c>
      <c r="G24" s="41"/>
      <c r="H24" s="41"/>
      <c r="I24" s="37">
        <f t="shared" ref="I24:I29" si="5">F24-G24</f>
        <v>0</v>
      </c>
    </row>
    <row r="25" spans="2:9" x14ac:dyDescent="0.25">
      <c r="B25" s="34" t="s">
        <v>25</v>
      </c>
      <c r="C25" s="35"/>
      <c r="D25" s="41"/>
      <c r="E25" s="41"/>
      <c r="F25" s="37">
        <f t="shared" si="4"/>
        <v>0</v>
      </c>
      <c r="G25" s="41"/>
      <c r="H25" s="41"/>
      <c r="I25" s="37">
        <f t="shared" si="5"/>
        <v>0</v>
      </c>
    </row>
    <row r="26" spans="2:9" x14ac:dyDescent="0.25">
      <c r="B26" s="34" t="s">
        <v>26</v>
      </c>
      <c r="C26" s="35"/>
      <c r="D26" s="41"/>
      <c r="E26" s="41"/>
      <c r="F26" s="37">
        <f t="shared" si="4"/>
        <v>0</v>
      </c>
      <c r="G26" s="41"/>
      <c r="H26" s="41"/>
      <c r="I26" s="37">
        <f t="shared" si="5"/>
        <v>0</v>
      </c>
    </row>
    <row r="27" spans="2:9" x14ac:dyDescent="0.25">
      <c r="B27" s="34" t="s">
        <v>27</v>
      </c>
      <c r="C27" s="35"/>
      <c r="D27" s="41">
        <f>'[1]EGR ECONOM'!E19</f>
        <v>110398.59999999999</v>
      </c>
      <c r="E27" s="41">
        <f>'[1]EGR ECONOM'!F13+'[1]EGR ECONOM'!F15</f>
        <v>0</v>
      </c>
      <c r="F27" s="37">
        <f>D27+E27</f>
        <v>110398.59999999999</v>
      </c>
      <c r="G27" s="41">
        <f>'[1]EGR ECONOM'!H19</f>
        <v>51649.3</v>
      </c>
      <c r="H27" s="42">
        <f>'[1]EGR ECONOM'!I13+'[1]EGR ECONOM'!I15</f>
        <v>51552.800000000003</v>
      </c>
      <c r="I27" s="37">
        <f>F27-G27</f>
        <v>58749.299999999988</v>
      </c>
    </row>
    <row r="28" spans="2:9" x14ac:dyDescent="0.25">
      <c r="B28" s="34" t="s">
        <v>28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25">
      <c r="B29" s="34" t="s">
        <v>29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25">
      <c r="B30" s="38"/>
      <c r="C30" s="39"/>
      <c r="D30" s="43"/>
      <c r="E30" s="43"/>
      <c r="F30" s="40"/>
      <c r="G30" s="43"/>
      <c r="H30" s="43"/>
      <c r="I30" s="43"/>
    </row>
    <row r="31" spans="2:9" x14ac:dyDescent="0.25">
      <c r="B31" s="31" t="s">
        <v>30</v>
      </c>
      <c r="C31" s="32"/>
      <c r="D31" s="44">
        <f t="shared" ref="D31:I31" si="6">SUM(D32:D40)</f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</row>
    <row r="32" spans="2:9" x14ac:dyDescent="0.25">
      <c r="B32" s="34" t="s">
        <v>31</v>
      </c>
      <c r="C32" s="35"/>
      <c r="D32" s="41"/>
      <c r="E32" s="41"/>
      <c r="F32" s="37">
        <f>D32+E32</f>
        <v>0</v>
      </c>
      <c r="G32" s="41"/>
      <c r="H32" s="41"/>
      <c r="I32" s="37">
        <f t="shared" ref="I32:I40" si="7">F32-G32</f>
        <v>0</v>
      </c>
    </row>
    <row r="33" spans="2:9" x14ac:dyDescent="0.25">
      <c r="B33" s="34" t="s">
        <v>32</v>
      </c>
      <c r="C33" s="35"/>
      <c r="D33" s="41"/>
      <c r="E33" s="41"/>
      <c r="F33" s="37">
        <f t="shared" ref="F33:F40" si="8">D33+E33</f>
        <v>0</v>
      </c>
      <c r="G33" s="41"/>
      <c r="H33" s="41"/>
      <c r="I33" s="37">
        <f t="shared" si="7"/>
        <v>0</v>
      </c>
    </row>
    <row r="34" spans="2:9" x14ac:dyDescent="0.25">
      <c r="B34" s="34" t="s">
        <v>33</v>
      </c>
      <c r="C34" s="35"/>
      <c r="D34" s="41"/>
      <c r="E34" s="41"/>
      <c r="F34" s="37">
        <f t="shared" si="8"/>
        <v>0</v>
      </c>
      <c r="G34" s="41"/>
      <c r="H34" s="41"/>
      <c r="I34" s="37">
        <f t="shared" si="7"/>
        <v>0</v>
      </c>
    </row>
    <row r="35" spans="2:9" x14ac:dyDescent="0.25">
      <c r="B35" s="34" t="s">
        <v>34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25">
      <c r="B36" s="34" t="s">
        <v>35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25">
      <c r="B37" s="34" t="s">
        <v>36</v>
      </c>
      <c r="C37" s="35"/>
      <c r="D37" s="41"/>
      <c r="E37" s="41"/>
      <c r="F37" s="37">
        <f>D37+E37</f>
        <v>0</v>
      </c>
      <c r="G37" s="41"/>
      <c r="H37" s="41"/>
      <c r="I37" s="37">
        <f t="shared" si="7"/>
        <v>0</v>
      </c>
    </row>
    <row r="38" spans="2:9" x14ac:dyDescent="0.25">
      <c r="B38" s="34" t="s">
        <v>37</v>
      </c>
      <c r="C38" s="35"/>
      <c r="D38" s="41"/>
      <c r="E38" s="41"/>
      <c r="F38" s="37">
        <f t="shared" si="8"/>
        <v>0</v>
      </c>
      <c r="G38" s="41"/>
      <c r="H38" s="41"/>
      <c r="I38" s="37">
        <f t="shared" si="7"/>
        <v>0</v>
      </c>
    </row>
    <row r="39" spans="2:9" x14ac:dyDescent="0.25">
      <c r="B39" s="34" t="s">
        <v>38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25">
      <c r="B40" s="34" t="s">
        <v>39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25">
      <c r="B41" s="38"/>
      <c r="C41" s="39"/>
      <c r="D41" s="43"/>
      <c r="E41" s="43"/>
      <c r="F41" s="43"/>
      <c r="G41" s="43"/>
      <c r="H41" s="43"/>
      <c r="I41" s="43"/>
    </row>
    <row r="42" spans="2:9" x14ac:dyDescent="0.25">
      <c r="B42" s="31" t="s">
        <v>40</v>
      </c>
      <c r="C42" s="32"/>
      <c r="D42" s="44">
        <f t="shared" ref="D42:I42" si="9">SUM(D43:D46)</f>
        <v>0</v>
      </c>
      <c r="E42" s="44">
        <f t="shared" si="9"/>
        <v>0</v>
      </c>
      <c r="F42" s="44">
        <f t="shared" si="9"/>
        <v>0</v>
      </c>
      <c r="G42" s="45">
        <f t="shared" si="9"/>
        <v>0</v>
      </c>
      <c r="H42" s="44">
        <f t="shared" si="9"/>
        <v>0</v>
      </c>
      <c r="I42" s="44">
        <f t="shared" si="9"/>
        <v>0</v>
      </c>
    </row>
    <row r="43" spans="2:9" x14ac:dyDescent="0.25">
      <c r="B43" s="34" t="s">
        <v>41</v>
      </c>
      <c r="C43" s="35"/>
      <c r="D43" s="41"/>
      <c r="E43" s="41"/>
      <c r="F43" s="37">
        <f>D43+E43</f>
        <v>0</v>
      </c>
      <c r="G43" s="41"/>
      <c r="H43" s="41"/>
      <c r="I43" s="37">
        <f>F43-G43</f>
        <v>0</v>
      </c>
    </row>
    <row r="44" spans="2:9" x14ac:dyDescent="0.25">
      <c r="B44" s="34" t="s">
        <v>42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25">
      <c r="B45" s="34" t="s">
        <v>43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25">
      <c r="B46" s="34" t="s">
        <v>44</v>
      </c>
      <c r="C46" s="35"/>
      <c r="D46" s="41"/>
      <c r="E46" s="41">
        <f>'[1]EGR ECONOM'!F17</f>
        <v>0</v>
      </c>
      <c r="F46" s="37">
        <f>D46+E46</f>
        <v>0</v>
      </c>
      <c r="G46" s="41"/>
      <c r="H46" s="41">
        <f>'[1]EGR ECONOM'!I17</f>
        <v>0</v>
      </c>
      <c r="I46" s="37">
        <f>F46-G46</f>
        <v>0</v>
      </c>
    </row>
    <row r="47" spans="2:9" x14ac:dyDescent="0.25">
      <c r="B47" s="46"/>
      <c r="C47" s="47"/>
      <c r="D47" s="48"/>
      <c r="E47" s="48"/>
      <c r="F47" s="48"/>
      <c r="G47" s="48"/>
      <c r="H47" s="48"/>
      <c r="I47" s="48"/>
    </row>
    <row r="48" spans="2:9" x14ac:dyDescent="0.25">
      <c r="B48" s="49"/>
      <c r="C48" s="50" t="s">
        <v>45</v>
      </c>
      <c r="D48" s="51">
        <f t="shared" ref="D48:I48" si="10">SUM(D12,D22,D31,D42)</f>
        <v>110398.59999999999</v>
      </c>
      <c r="E48" s="51">
        <f t="shared" si="10"/>
        <v>0</v>
      </c>
      <c r="F48" s="51">
        <f t="shared" si="10"/>
        <v>110398.59999999999</v>
      </c>
      <c r="G48" s="51">
        <f t="shared" si="10"/>
        <v>51649.3</v>
      </c>
      <c r="H48" s="51">
        <f t="shared" si="10"/>
        <v>51552.800000000003</v>
      </c>
      <c r="I48" s="51">
        <f t="shared" si="10"/>
        <v>58749.299999999988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2019-08-06T15:23:16Z</dcterms:created>
  <dcterms:modified xsi:type="dcterms:W3CDTF">2019-08-06T15:23:23Z</dcterms:modified>
</cp:coreProperties>
</file>